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d_Research\00 - Courses\8. ΚΑΤΑΝΕΜΗΜΕΝΑ - IHU\2020-2021\Exams\ΓΡΑΜΜΑΤΕΙΑ\ΣΕΠΤΕΜΒΡΙΟΣ\"/>
    </mc:Choice>
  </mc:AlternateContent>
  <bookViews>
    <workbookView xWindow="0" yWindow="0" windowWidth="12930" windowHeight="9240" tabRatio="650" firstSheet="2" activeTab="3"/>
  </bookViews>
  <sheets>
    <sheet name="1625-1949 Κατανεμημένα" sheetId="2" r:id="rId1"/>
    <sheet name="ΒΑΘΜΟΛΟΓΙΑ" sheetId="6" r:id="rId2"/>
    <sheet name="ΒΑΘΜΟΛΟΓΙΑ - ΓΡΑΜΜΑΤΕΙΑ" sheetId="7" r:id="rId3"/>
    <sheet name="ΒΑΘΜΟΛΟΓΙΑ - SITE" sheetId="8" r:id="rId4"/>
    <sheet name="ΕΞΕΤΑΣΕΙΣ" sheetId="4" r:id="rId5"/>
    <sheet name="Δηλώσεις Εξετ. Κατανεμημένα" sheetId="3" r:id="rId6"/>
  </sheets>
  <definedNames>
    <definedName name="_xlnm.Print_Titles" localSheetId="1">ΒΑΘΜΟΛΟΓΙΑ!$1:$5</definedName>
    <definedName name="_xlnm.Print_Titles" localSheetId="3">'ΒΑΘΜΟΛΟΓΙΑ - SITE'!$1:$5</definedName>
    <definedName name="_xlnm.Print_Titles" localSheetId="2">'ΒΑΘΜΟΛΟΓΙΑ - ΓΡΑΜΜΑΤΕΙΑ'!$1:$5</definedName>
  </definedNames>
  <calcPr calcId="152511"/>
</workbook>
</file>

<file path=xl/calcChain.xml><?xml version="1.0" encoding="utf-8"?>
<calcChain xmlns="http://schemas.openxmlformats.org/spreadsheetml/2006/main">
  <c r="E7" i="8" l="1"/>
  <c r="E8" i="8"/>
  <c r="F7" i="8"/>
  <c r="F8" i="8"/>
  <c r="F9" i="8"/>
  <c r="G7" i="8"/>
  <c r="G8" i="8"/>
  <c r="G9" i="8"/>
  <c r="E7" i="7"/>
  <c r="E8" i="7"/>
  <c r="E9" i="7"/>
  <c r="E6" i="7"/>
  <c r="G6" i="8"/>
  <c r="F6" i="8"/>
  <c r="E6" i="8"/>
  <c r="K8" i="6" l="1"/>
  <c r="K9" i="6"/>
  <c r="C57" i="4" l="1"/>
  <c r="G19" i="4"/>
  <c r="G3" i="4"/>
  <c r="G5" i="4"/>
  <c r="G9" i="4"/>
  <c r="G11" i="4"/>
  <c r="G13" i="4"/>
  <c r="G15" i="4"/>
  <c r="G17" i="4"/>
  <c r="G18" i="4"/>
  <c r="G21" i="4"/>
  <c r="G23" i="4"/>
  <c r="G25" i="4"/>
  <c r="G26" i="4"/>
  <c r="G30" i="4"/>
  <c r="G34" i="4"/>
  <c r="G35" i="4"/>
  <c r="G36" i="4"/>
  <c r="G37" i="4"/>
  <c r="G40" i="4"/>
  <c r="G41" i="4"/>
  <c r="G43" i="4"/>
  <c r="G45" i="4"/>
  <c r="G46" i="4"/>
  <c r="G47" i="4"/>
  <c r="G49" i="4"/>
  <c r="G53" i="4"/>
  <c r="G2" i="4"/>
  <c r="K2" i="2" l="1"/>
  <c r="K4" i="2"/>
  <c r="K5" i="2"/>
  <c r="E2" i="2"/>
  <c r="E3" i="2"/>
  <c r="E4" i="2"/>
  <c r="E5" i="2"/>
  <c r="F5" i="2"/>
  <c r="F2" i="2"/>
  <c r="F3" i="2"/>
  <c r="F4" i="2"/>
  <c r="F4" i="3"/>
  <c r="F5" i="3"/>
  <c r="F6" i="3"/>
  <c r="F7" i="3"/>
  <c r="F8" i="3"/>
  <c r="F9" i="3"/>
  <c r="F10" i="3"/>
  <c r="F3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" i="3"/>
</calcChain>
</file>

<file path=xl/sharedStrings.xml><?xml version="1.0" encoding="utf-8"?>
<sst xmlns="http://schemas.openxmlformats.org/spreadsheetml/2006/main" count="345" uniqueCount="112">
  <si>
    <t>ΑΕΜ</t>
  </si>
  <si>
    <t>ΕΠΙΘΕΤΟ</t>
  </si>
  <si>
    <t>ΟΝΟΜΑ</t>
  </si>
  <si>
    <t>ΠΑΤΡΩΝΥΜΟ</t>
  </si>
  <si>
    <t>ΓΕΩΡΓΑΚΑΣ</t>
  </si>
  <si>
    <t>ΓΕΩΡΓΙΟΣ</t>
  </si>
  <si>
    <t>ΝΙΚΟΛΑΟΣ</t>
  </si>
  <si>
    <t>ΑΛΕΞΑΝΔΡΟΣ</t>
  </si>
  <si>
    <t>ΚΩΝΣΤΑΝΤΙΝΟΣ</t>
  </si>
  <si>
    <t>ΔΗΜΗΤΡΙΟΣ</t>
  </si>
  <si>
    <t>ΑΠΟΣΤΟΛΟΣ</t>
  </si>
  <si>
    <t>ΑΝΑΣΤΑΣΙΟΣ</t>
  </si>
  <si>
    <t>ΑΒΡΑΜΙΔΗΣ</t>
  </si>
  <si>
    <t>ΙΩΑΝΝΗΣ</t>
  </si>
  <si>
    <t>ΠΑΥΛΙΔΗΣ</t>
  </si>
  <si>
    <t>ΧΡΗΣΤΟΣ</t>
  </si>
  <si>
    <t>ΤΣΑΛΙΜΑΛΜΑΣ</t>
  </si>
  <si>
    <t>ΕΜΜΑΝΟΥΗΛ</t>
  </si>
  <si>
    <t>ΤΖΗΚΑΣ</t>
  </si>
  <si>
    <t>ΕΥΡΥΔΟΓΛΟΥ</t>
  </si>
  <si>
    <t>ΓΑΡΥΦΑΛΛΙΑ-ΜΑΡΙΑ</t>
  </si>
  <si>
    <t>ΠΕΤΡΟΣ</t>
  </si>
  <si>
    <t>ΣΤΥΛΙΑΝΟΣ</t>
  </si>
  <si>
    <t>ΒΑΣΙΛΕΙΟΣ</t>
  </si>
  <si>
    <t>ΘΕΟΔΟΣΙΑΔΗΣ</t>
  </si>
  <si>
    <t>ΠΑΝΑΓΙΩΤΗΣ</t>
  </si>
  <si>
    <t>ΧΑΤΖΗΓΕΩΡΓΙΟΥ</t>
  </si>
  <si>
    <t>ΑΠΟΣΤΟΛΟΠΟΥΛΟΣ</t>
  </si>
  <si>
    <t>ΚΑΛΟΒΕΛΩΝΗΣ</t>
  </si>
  <si>
    <t>ΠΟΛΥΧΡΟΝΗΣ</t>
  </si>
  <si>
    <t>ΜΙΧΑΗΛ</t>
  </si>
  <si>
    <t>ΧΟΥΛΙΑΡΑΣ</t>
  </si>
  <si>
    <t>ΤΖΕΛΑΛΗΣ</t>
  </si>
  <si>
    <t>ΠΑΡΑΣΚΕΥΗ</t>
  </si>
  <si>
    <t>ΑΧΙΛΛΕΑΣ</t>
  </si>
  <si>
    <t>ΑΣΤΕΡΙΟΣ</t>
  </si>
  <si>
    <t>ΑΒΡΑΜΗΣ</t>
  </si>
  <si>
    <t>ΠΑΝΤΟΥΣΗΣ</t>
  </si>
  <si>
    <t>ΚΩΝΣΤΑΝΤΑΣ</t>
  </si>
  <si>
    <t>ΠΑΣΧΑΛΗΣ</t>
  </si>
  <si>
    <t>ΑΝΑΣΤΑΣΙΑΔΗΣ</t>
  </si>
  <si>
    <t>ΚΑΛΑΜΠΑΛΙΚΗ</t>
  </si>
  <si>
    <t>ΣΤΑΥΡΟΥΛΑ</t>
  </si>
  <si>
    <t>ΧΡΗΣΤΟΣ ΕΜΜΑΝΟΥΗΛ</t>
  </si>
  <si>
    <t>ΤΟΛΙΟΣ</t>
  </si>
  <si>
    <t>ΚΑΪΝΤΑΣ</t>
  </si>
  <si>
    <t>ΜΑΡΤΙΝ</t>
  </si>
  <si>
    <t>ΘΕΟΛΟΓΙΔΟΥ</t>
  </si>
  <si>
    <t>ΑΙΚΑΤΕΡΙΝΗ</t>
  </si>
  <si>
    <t>ΠΕΤΡΟΥ</t>
  </si>
  <si>
    <t>ΚΑΡΑΝΙΚΟΛΑ</t>
  </si>
  <si>
    <t>ΣΤΥΛΙΑΝΗ</t>
  </si>
  <si>
    <t>ΠΛΑΤΙΩΤΗΣ</t>
  </si>
  <si>
    <t>ΣΥΜΕΩΝ</t>
  </si>
  <si>
    <t>ΡΑΣΙΤ</t>
  </si>
  <si>
    <t>ΓΕΩΡΓΙΑΔΗΣ</t>
  </si>
  <si>
    <t>ΤΡΙΧΑΚΗΣ</t>
  </si>
  <si>
    <t>ΙΩΑΝΝΙΔΗΣ</t>
  </si>
  <si>
    <t>ΟΚΟΥΜΟΥΣΗΣ</t>
  </si>
  <si>
    <t>ΜΑΝΟΥΣΗ</t>
  </si>
  <si>
    <t>ΗΛΕΚΤΡΑ</t>
  </si>
  <si>
    <t>ΜΕΛΙΣΣΑΣ-ΜΠΑΛΤΖΗΣ</t>
  </si>
  <si>
    <t>ΦΕΤΦΑΤΖΙΔΗΣ</t>
  </si>
  <si>
    <t>ΓΑΝΩΣΗ</t>
  </si>
  <si>
    <t>ΠΕΤΤΑΣ</t>
  </si>
  <si>
    <t>ΤΟΥΠΛΙΚΙΩΤΗΣ</t>
  </si>
  <si>
    <t>ΧΑΛΚΙΑΣ</t>
  </si>
  <si>
    <t>ΚΟΥΜΠΟΓΙΑΝΝΗΣ</t>
  </si>
  <si>
    <t>ΜΑΜΩΛΗΣ</t>
  </si>
  <si>
    <t>ΚΑΡΑΓΙΑΝΝΙΔΗΣ</t>
  </si>
  <si>
    <t>ΝΙΚΟΛΑΟΣ-ΠΑΝΑΓΙΩΤΗΣ</t>
  </si>
  <si>
    <t>ΦΑΚΟΥΚΑΚΗΣ</t>
  </si>
  <si>
    <t>ΣΩΚΡΑΤΗΣ</t>
  </si>
  <si>
    <t>ΒΑΣΙΛΙΚΗΣ</t>
  </si>
  <si>
    <t>ΚΑΚΟΥΛΗΣ</t>
  </si>
  <si>
    <t>ΖΑΧΑΡΑΚΗΣ</t>
  </si>
  <si>
    <t>ΦΙΛΙΠΠΙΔΗΣ-ΦΙΛΙΟΥ</t>
  </si>
  <si>
    <t>ΚΑΡΑΧΑΤΖΗ</t>
  </si>
  <si>
    <t>ΜΑΡΙΑ</t>
  </si>
  <si>
    <t>ΣΤΕΡΓΙΑΔΟΥ</t>
  </si>
  <si>
    <t>ΕΛΛΗ</t>
  </si>
  <si>
    <t>ΜΟΖΑΣ</t>
  </si>
  <si>
    <t>ΝΙΚΟΛΑΟΣ ΡΑΦΑΗΛ</t>
  </si>
  <si>
    <t>ΣΑΡΑΚΕΝΙΔΗΣ</t>
  </si>
  <si>
    <t>ΣΙΜΕΟΝΟΒ</t>
  </si>
  <si>
    <t>ΣΤΑΝΙΣΛΑΒ</t>
  </si>
  <si>
    <t>ΜΑΡΤΣΗΣ</t>
  </si>
  <si>
    <t>ΚΟΛΙΑΣ</t>
  </si>
  <si>
    <t>ΣΥΜΕΩΝΙΔΗΣ</t>
  </si>
  <si>
    <t>ΠΡΟΓΙΟΣ</t>
  </si>
  <si>
    <t>ΡΙΚΑ</t>
  </si>
  <si>
    <t>ΑΛΕΞΑΝΤΕΡ</t>
  </si>
  <si>
    <t>ΣΙΔΗΡΟΠΟΥΛΟΣ</t>
  </si>
  <si>
    <t>ΔΗΜΟΣ</t>
  </si>
  <si>
    <t>ΚΩΔΙΚΟΣ</t>
  </si>
  <si>
    <t>ΜΑΘΗΜΑ</t>
  </si>
  <si>
    <t>ΕΠΩΝΥΜΟ</t>
  </si>
  <si>
    <t>1625-1949</t>
  </si>
  <si>
    <t>Κατανεμημένα Συστήματα</t>
  </si>
  <si>
    <t>ΕΡΓΑΣΙΕΣ</t>
  </si>
  <si>
    <t>ΓΡΑΠΤΟ</t>
  </si>
  <si>
    <t>ΤΕΛΙΚΟΣ</t>
  </si>
  <si>
    <t>ΘΕΜΑ 1</t>
  </si>
  <si>
    <t>ΘΕΜΑ 2</t>
  </si>
  <si>
    <t>ΘΕΜΑ 3</t>
  </si>
  <si>
    <t>ΘΕΜΑ 4</t>
  </si>
  <si>
    <t>ΣΥΝΟΛΟ</t>
  </si>
  <si>
    <t>A/A</t>
  </si>
  <si>
    <t>ΚΑΤΑΝΕΜΗΜΕΝΑ ΣΥΣΤΗΜΑΤΑ</t>
  </si>
  <si>
    <t>ΤΕΛΙΚΟΣ ΒΑΘΜΟΣ</t>
  </si>
  <si>
    <t>ΤΕΛΙΚΗ ΒΑΘΜΟΛΟΓΙΑ ΕΞΕΤΑΣΕΩΝ ΣΕΠΤΕΜΒΡΙΟΥ 2021</t>
  </si>
  <si>
    <t>ΤΕΛΙΚΗ ΒΑΘΜΟΛΟΓΙΑ ΕΞΕΤΑΣΕΩΝ ΣΕΠΤΕΜΒΡΙΟΥ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</si>
</sst>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theme="1"/>
      <name val="Segoe UI"/>
      <family val="2"/>
      <charset val="161"/>
    </font>
    <font>
      <sz val="11"/>
      <color theme="1"/>
      <name val="Segoe UI"/>
      <family val="2"/>
      <charset val="161"/>
    </font>
    <font>
      <b/>
      <sz val="11"/>
      <color theme="1"/>
      <name val="Segoe UI"/>
      <family val="2"/>
      <charset val="161"/>
    </font>
    <font>
      <b/>
      <sz val="12"/>
      <color rgb="FF9C6500"/>
      <name val="Segoe UI"/>
      <family val="2"/>
      <charset val="161"/>
    </font>
    <font>
      <sz val="12"/>
      <color theme="1"/>
      <name val="Segoe U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4" fillId="4" borderId="0" xfId="3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4" fillId="4" borderId="0" xfId="3" applyNumberFormat="1" applyAlignment="1">
      <alignment horizontal="center"/>
    </xf>
    <xf numFmtId="0" fontId="4" fillId="4" borderId="1" xfId="3" applyBorder="1"/>
    <xf numFmtId="0" fontId="4" fillId="4" borderId="1" xfId="3" applyBorder="1" applyAlignment="1">
      <alignment horizontal="center"/>
    </xf>
    <xf numFmtId="0" fontId="2" fillId="2" borderId="1" xfId="1" applyBorder="1"/>
    <xf numFmtId="164" fontId="0" fillId="0" borderId="1" xfId="0" applyNumberFormat="1" applyBorder="1" applyAlignment="1">
      <alignment horizontal="center"/>
    </xf>
    <xf numFmtId="0" fontId="3" fillId="3" borderId="1" xfId="2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3" xfId="3" applyFont="1" applyBorder="1" applyAlignment="1">
      <alignment horizontal="center" vertical="center"/>
    </xf>
    <xf numFmtId="0" fontId="8" fillId="4" borderId="4" xfId="3" applyFont="1" applyBorder="1" applyAlignment="1">
      <alignment horizontal="center" vertical="center"/>
    </xf>
    <xf numFmtId="0" fontId="8" fillId="4" borderId="4" xfId="3" applyFont="1" applyBorder="1" applyAlignment="1">
      <alignment vertical="center"/>
    </xf>
    <xf numFmtId="164" fontId="8" fillId="4" borderId="4" xfId="3" applyNumberFormat="1" applyFont="1" applyBorder="1" applyAlignment="1">
      <alignment horizontal="center" vertical="center"/>
    </xf>
    <xf numFmtId="164" fontId="8" fillId="4" borderId="5" xfId="3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8" fillId="4" borderId="6" xfId="3" applyFont="1" applyBorder="1" applyAlignment="1">
      <alignment horizontal="center" vertical="center"/>
    </xf>
    <xf numFmtId="0" fontId="8" fillId="4" borderId="7" xfId="3" applyFont="1" applyBorder="1" applyAlignment="1">
      <alignment horizontal="center" vertical="center"/>
    </xf>
    <xf numFmtId="0" fontId="8" fillId="4" borderId="7" xfId="3" applyFont="1" applyBorder="1" applyAlignment="1">
      <alignment vertical="center"/>
    </xf>
    <xf numFmtId="164" fontId="8" fillId="4" borderId="7" xfId="3" applyNumberFormat="1" applyFont="1" applyBorder="1" applyAlignment="1">
      <alignment horizontal="center" vertical="center"/>
    </xf>
    <xf numFmtId="164" fontId="8" fillId="4" borderId="8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164" fontId="9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Κακό" xfId="2" builtinId="27"/>
    <cellStyle name="Καλό" xfId="1" builtinId="26"/>
    <cellStyle name="Κανονικό" xfId="0" builtinId="0"/>
    <cellStyle name="Ουδέτερο" xfId="3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115" zoomScaleNormal="115" workbookViewId="0">
      <selection activeCell="A2" sqref="A2:A5"/>
    </sheetView>
  </sheetViews>
  <sheetFormatPr defaultRowHeight="15" x14ac:dyDescent="0.25"/>
  <cols>
    <col min="1" max="1" width="8.7109375" customWidth="1"/>
    <col min="2" max="2" width="20.7109375" bestFit="1" customWidth="1"/>
    <col min="3" max="3" width="23.140625" bestFit="1" customWidth="1"/>
    <col min="4" max="4" width="15.28515625" bestFit="1" customWidth="1"/>
    <col min="7" max="11" width="9.140625" style="3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G1" s="5" t="s">
        <v>99</v>
      </c>
      <c r="H1" s="5" t="s">
        <v>100</v>
      </c>
      <c r="I1" s="5" t="s">
        <v>101</v>
      </c>
      <c r="J1" s="5"/>
      <c r="K1" s="5" t="s">
        <v>101</v>
      </c>
    </row>
    <row r="2" spans="1:11" x14ac:dyDescent="0.25">
      <c r="A2">
        <v>174971</v>
      </c>
      <c r="B2" t="s">
        <v>68</v>
      </c>
      <c r="C2" t="s">
        <v>30</v>
      </c>
      <c r="D2" t="s">
        <v>23</v>
      </c>
      <c r="E2">
        <f t="shared" ref="E2:E5" si="0">A2</f>
        <v>174971</v>
      </c>
      <c r="F2" t="str">
        <f t="shared" ref="F2:F4" si="1">CONCATENATE(LEFT(B2,1), ". ", LEFT(C2,1), ".")</f>
        <v>Μ. Μ.</v>
      </c>
      <c r="H2" s="3">
        <v>3.3</v>
      </c>
      <c r="K2" s="3">
        <f t="shared" ref="K2:K5" si="2">IF(H2&lt;5,H2,IF(H2+G2&lt;10,H2+G2,10))</f>
        <v>3.3</v>
      </c>
    </row>
    <row r="3" spans="1:11" x14ac:dyDescent="0.25">
      <c r="A3">
        <v>174982</v>
      </c>
      <c r="B3" t="s">
        <v>81</v>
      </c>
      <c r="C3" t="s">
        <v>82</v>
      </c>
      <c r="D3" t="s">
        <v>30</v>
      </c>
      <c r="E3">
        <f t="shared" si="0"/>
        <v>174982</v>
      </c>
      <c r="F3" t="str">
        <f t="shared" si="1"/>
        <v>Μ. Ν.</v>
      </c>
      <c r="H3" s="3">
        <v>5</v>
      </c>
      <c r="K3" s="3">
        <v>5</v>
      </c>
    </row>
    <row r="4" spans="1:11" x14ac:dyDescent="0.25">
      <c r="A4">
        <v>512100</v>
      </c>
      <c r="B4" t="s">
        <v>65</v>
      </c>
      <c r="C4" t="s">
        <v>35</v>
      </c>
      <c r="D4" t="s">
        <v>11</v>
      </c>
      <c r="E4">
        <f t="shared" si="0"/>
        <v>512100</v>
      </c>
      <c r="F4" t="str">
        <f t="shared" si="1"/>
        <v>Τ. Α.</v>
      </c>
      <c r="H4" s="3">
        <v>3.2</v>
      </c>
      <c r="K4" s="3">
        <f t="shared" si="2"/>
        <v>3.2</v>
      </c>
    </row>
    <row r="5" spans="1:11" x14ac:dyDescent="0.25">
      <c r="A5">
        <v>164847</v>
      </c>
      <c r="B5" t="s">
        <v>76</v>
      </c>
      <c r="C5" t="s">
        <v>9</v>
      </c>
      <c r="D5" t="s">
        <v>72</v>
      </c>
      <c r="E5">
        <f t="shared" si="0"/>
        <v>164847</v>
      </c>
      <c r="F5" t="str">
        <f t="shared" ref="F5" si="3">CONCATENATE(LEFT(B5,1), ". ", LEFT(C5,1), ".")</f>
        <v>Φ. Δ.</v>
      </c>
      <c r="H5" s="3">
        <v>3</v>
      </c>
      <c r="K5" s="3">
        <f t="shared" si="2"/>
        <v>3</v>
      </c>
    </row>
  </sheetData>
  <sortState ref="A2:D55">
    <sortCondition ref="B2:B5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10" sqref="E10"/>
    </sheetView>
  </sheetViews>
  <sheetFormatPr defaultRowHeight="16.5" x14ac:dyDescent="0.25"/>
  <cols>
    <col min="1" max="1" width="5.28515625" style="13" customWidth="1"/>
    <col min="2" max="2" width="10.28515625" style="13" customWidth="1"/>
    <col min="3" max="3" width="23.5703125" style="11" customWidth="1"/>
    <col min="4" max="4" width="26.28515625" style="11" customWidth="1"/>
    <col min="5" max="6" width="10.85546875" style="13" customWidth="1"/>
    <col min="7" max="7" width="10.85546875" style="14" customWidth="1"/>
    <col min="8" max="16384" width="9.140625" style="11"/>
  </cols>
  <sheetData>
    <row r="1" spans="1:11" ht="17.25" x14ac:dyDescent="0.25">
      <c r="A1" s="50" t="s">
        <v>108</v>
      </c>
      <c r="B1" s="50"/>
      <c r="C1" s="50"/>
      <c r="D1" s="50"/>
      <c r="E1" s="50"/>
      <c r="F1" s="50"/>
      <c r="G1" s="50"/>
    </row>
    <row r="2" spans="1:11" ht="3.75" customHeight="1" x14ac:dyDescent="0.25">
      <c r="A2" s="12"/>
      <c r="B2" s="12"/>
      <c r="C2" s="12"/>
      <c r="D2" s="12"/>
      <c r="E2" s="12"/>
      <c r="F2" s="12"/>
      <c r="G2" s="12"/>
    </row>
    <row r="3" spans="1:11" ht="17.25" x14ac:dyDescent="0.25">
      <c r="A3" s="50" t="s">
        <v>110</v>
      </c>
      <c r="B3" s="50"/>
      <c r="C3" s="50"/>
      <c r="D3" s="50"/>
      <c r="E3" s="50"/>
      <c r="F3" s="50"/>
      <c r="G3" s="50"/>
    </row>
    <row r="4" spans="1:11" ht="17.25" thickBot="1" x14ac:dyDescent="0.3"/>
    <row r="5" spans="1:11" s="20" customFormat="1" ht="18.75" customHeight="1" x14ac:dyDescent="0.25">
      <c r="A5" s="28" t="s">
        <v>107</v>
      </c>
      <c r="B5" s="29" t="s">
        <v>0</v>
      </c>
      <c r="C5" s="30" t="s">
        <v>1</v>
      </c>
      <c r="D5" s="30" t="s">
        <v>2</v>
      </c>
      <c r="E5" s="31" t="s">
        <v>99</v>
      </c>
      <c r="F5" s="31" t="s">
        <v>100</v>
      </c>
      <c r="G5" s="32" t="s">
        <v>101</v>
      </c>
    </row>
    <row r="6" spans="1:11" s="20" customFormat="1" ht="18.75" customHeight="1" x14ac:dyDescent="0.25">
      <c r="A6" s="36">
        <v>1</v>
      </c>
      <c r="B6" s="43">
        <v>174971</v>
      </c>
      <c r="C6" s="33" t="s">
        <v>68</v>
      </c>
      <c r="D6" s="33" t="s">
        <v>30</v>
      </c>
      <c r="E6" s="22">
        <v>0</v>
      </c>
      <c r="F6" s="34">
        <v>3.3</v>
      </c>
      <c r="G6" s="37">
        <v>3.3</v>
      </c>
    </row>
    <row r="7" spans="1:11" s="20" customFormat="1" ht="18.75" customHeight="1" x14ac:dyDescent="0.25">
      <c r="A7" s="36">
        <v>2</v>
      </c>
      <c r="B7" s="43">
        <v>174982</v>
      </c>
      <c r="C7" s="33" t="s">
        <v>81</v>
      </c>
      <c r="D7" s="33" t="s">
        <v>82</v>
      </c>
      <c r="E7" s="22">
        <v>0</v>
      </c>
      <c r="F7" s="34">
        <v>5</v>
      </c>
      <c r="G7" s="37">
        <v>5</v>
      </c>
    </row>
    <row r="8" spans="1:11" s="20" customFormat="1" ht="18.75" customHeight="1" x14ac:dyDescent="0.25">
      <c r="A8" s="36">
        <v>3</v>
      </c>
      <c r="B8" s="43">
        <v>512100</v>
      </c>
      <c r="C8" s="33" t="s">
        <v>65</v>
      </c>
      <c r="D8" s="33" t="s">
        <v>35</v>
      </c>
      <c r="E8" s="22">
        <v>0</v>
      </c>
      <c r="F8" s="34">
        <v>3.2</v>
      </c>
      <c r="G8" s="37">
        <v>3.2</v>
      </c>
      <c r="J8" s="20">
        <v>10</v>
      </c>
      <c r="K8" s="20">
        <f>COUNTIF(G$6:G$9,10)</f>
        <v>0</v>
      </c>
    </row>
    <row r="9" spans="1:11" s="20" customFormat="1" ht="18.75" customHeight="1" thickBot="1" x14ac:dyDescent="0.3">
      <c r="A9" s="38">
        <v>4</v>
      </c>
      <c r="B9" s="44">
        <v>164847</v>
      </c>
      <c r="C9" s="39" t="s">
        <v>76</v>
      </c>
      <c r="D9" s="39" t="s">
        <v>9</v>
      </c>
      <c r="E9" s="40">
        <v>0</v>
      </c>
      <c r="F9" s="41">
        <v>3</v>
      </c>
      <c r="G9" s="42">
        <v>3</v>
      </c>
      <c r="J9" s="20">
        <v>9.5</v>
      </c>
      <c r="K9" s="20">
        <f>COUNTIF(G$6:G$9,9.5)</f>
        <v>0</v>
      </c>
    </row>
  </sheetData>
  <mergeCells count="2">
    <mergeCell ref="A1:G1"/>
    <mergeCell ref="A3:G3"/>
  </mergeCells>
  <pageMargins left="0.23622047244094491" right="0.23622047244094491" top="0.74803149606299213" bottom="1.1417322834645669" header="0.31496062992125984" footer="0.9055118110236221"/>
  <pageSetup paperSize="9" orientation="portrait" verticalDpi="0" r:id="rId1"/>
  <headerFooter>
    <oddFooter xml:space="preserve">&amp;R    Ο  ΔΙΔΑΣΚΩΝ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1" sqref="F1:F1048576"/>
    </sheetView>
  </sheetViews>
  <sheetFormatPr defaultRowHeight="16.5" x14ac:dyDescent="0.25"/>
  <cols>
    <col min="1" max="1" width="5.28515625" style="13" customWidth="1"/>
    <col min="2" max="2" width="10.28515625" style="13" customWidth="1"/>
    <col min="3" max="3" width="26.7109375" style="11" customWidth="1"/>
    <col min="4" max="4" width="30" style="11" customWidth="1"/>
    <col min="5" max="5" width="21.42578125" style="14" customWidth="1"/>
    <col min="6" max="16384" width="9.140625" style="11"/>
  </cols>
  <sheetData>
    <row r="1" spans="1:5" ht="17.25" x14ac:dyDescent="0.25">
      <c r="A1" s="50" t="s">
        <v>108</v>
      </c>
      <c r="B1" s="50"/>
      <c r="C1" s="50"/>
      <c r="D1" s="50"/>
      <c r="E1" s="50"/>
    </row>
    <row r="2" spans="1:5" ht="3.75" customHeight="1" x14ac:dyDescent="0.25">
      <c r="A2" s="12"/>
      <c r="B2" s="12"/>
      <c r="C2" s="12"/>
      <c r="D2" s="12"/>
      <c r="E2" s="12"/>
    </row>
    <row r="3" spans="1:5" ht="17.25" x14ac:dyDescent="0.25">
      <c r="A3" s="50" t="s">
        <v>111</v>
      </c>
      <c r="B3" s="50"/>
      <c r="C3" s="50"/>
      <c r="D3" s="50"/>
      <c r="E3" s="50"/>
    </row>
    <row r="4" spans="1:5" ht="17.25" thickBot="1" x14ac:dyDescent="0.3"/>
    <row r="5" spans="1:5" s="20" customFormat="1" ht="18.75" customHeight="1" thickBot="1" x14ac:dyDescent="0.3">
      <c r="A5" s="15" t="s">
        <v>107</v>
      </c>
      <c r="B5" s="16" t="s">
        <v>0</v>
      </c>
      <c r="C5" s="17" t="s">
        <v>1</v>
      </c>
      <c r="D5" s="17" t="s">
        <v>2</v>
      </c>
      <c r="E5" s="19" t="s">
        <v>109</v>
      </c>
    </row>
    <row r="6" spans="1:5" s="20" customFormat="1" ht="18.75" customHeight="1" x14ac:dyDescent="0.25">
      <c r="A6" s="45">
        <v>1</v>
      </c>
      <c r="B6" s="43">
        <v>174971</v>
      </c>
      <c r="C6" s="33" t="s">
        <v>68</v>
      </c>
      <c r="D6" s="33" t="s">
        <v>30</v>
      </c>
      <c r="E6" s="46">
        <f>ΒΑΘΜΟΛΟΓΙΑ!G6</f>
        <v>3.3</v>
      </c>
    </row>
    <row r="7" spans="1:5" s="20" customFormat="1" ht="18.75" customHeight="1" x14ac:dyDescent="0.25">
      <c r="A7" s="36">
        <v>2</v>
      </c>
      <c r="B7" s="43">
        <v>174982</v>
      </c>
      <c r="C7" s="33" t="s">
        <v>81</v>
      </c>
      <c r="D7" s="33" t="s">
        <v>82</v>
      </c>
      <c r="E7" s="46">
        <f>ΒΑΘΜΟΛΟΓΙΑ!G7</f>
        <v>5</v>
      </c>
    </row>
    <row r="8" spans="1:5" s="20" customFormat="1" ht="18.75" customHeight="1" x14ac:dyDescent="0.25">
      <c r="A8" s="36">
        <v>3</v>
      </c>
      <c r="B8" s="43">
        <v>512100</v>
      </c>
      <c r="C8" s="33" t="s">
        <v>65</v>
      </c>
      <c r="D8" s="33" t="s">
        <v>35</v>
      </c>
      <c r="E8" s="46">
        <f>ΒΑΘΜΟΛΟΓΙΑ!G8</f>
        <v>3.2</v>
      </c>
    </row>
    <row r="9" spans="1:5" s="20" customFormat="1" ht="18.75" customHeight="1" thickBot="1" x14ac:dyDescent="0.3">
      <c r="A9" s="38">
        <v>4</v>
      </c>
      <c r="B9" s="44">
        <v>164847</v>
      </c>
      <c r="C9" s="39" t="s">
        <v>76</v>
      </c>
      <c r="D9" s="39" t="s">
        <v>9</v>
      </c>
      <c r="E9" s="47">
        <f>ΒΑΘΜΟΛΟΓΙΑ!G9</f>
        <v>3</v>
      </c>
    </row>
  </sheetData>
  <mergeCells count="2">
    <mergeCell ref="A1:E1"/>
    <mergeCell ref="A3:E3"/>
  </mergeCells>
  <pageMargins left="0.23622047244094491" right="0.23622047244094491" top="0.74803149606299213" bottom="1.3385826771653544" header="0.31496062992125984" footer="0.9055118110236221"/>
  <pageSetup paperSize="9" orientation="portrait" verticalDpi="0" r:id="rId1"/>
  <headerFooter>
    <oddFooter xml:space="preserve">&amp;LΣελίδα &amp;P από &amp;N&amp;R    Ο  ΔΙΔΑΣΚΩΝ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zoomScalePageLayoutView="130" workbookViewId="0">
      <selection activeCell="F19" sqref="F19"/>
    </sheetView>
  </sheetViews>
  <sheetFormatPr defaultRowHeight="16.5" x14ac:dyDescent="0.25"/>
  <cols>
    <col min="1" max="1" width="5.28515625" style="13" customWidth="1"/>
    <col min="2" max="2" width="10.28515625" style="13" customWidth="1"/>
    <col min="3" max="4" width="14" style="11" customWidth="1"/>
    <col min="5" max="6" width="10.85546875" style="13" customWidth="1"/>
    <col min="7" max="7" width="10.85546875" style="14" customWidth="1"/>
    <col min="8" max="16384" width="9.140625" style="11"/>
  </cols>
  <sheetData>
    <row r="1" spans="1:7" ht="17.25" x14ac:dyDescent="0.25">
      <c r="A1" s="50" t="s">
        <v>108</v>
      </c>
      <c r="B1" s="50"/>
      <c r="C1" s="50"/>
      <c r="D1" s="50"/>
      <c r="E1" s="50"/>
      <c r="F1" s="50"/>
      <c r="G1" s="50"/>
    </row>
    <row r="2" spans="1:7" ht="3.75" customHeight="1" x14ac:dyDescent="0.25">
      <c r="A2" s="12"/>
      <c r="B2" s="12"/>
      <c r="C2" s="12"/>
      <c r="D2" s="12"/>
      <c r="E2" s="12"/>
      <c r="F2" s="12"/>
      <c r="G2" s="12"/>
    </row>
    <row r="3" spans="1:7" ht="17.25" x14ac:dyDescent="0.25">
      <c r="A3" s="50" t="s">
        <v>110</v>
      </c>
      <c r="B3" s="50"/>
      <c r="C3" s="50"/>
      <c r="D3" s="50"/>
      <c r="E3" s="50"/>
      <c r="F3" s="50"/>
      <c r="G3" s="50"/>
    </row>
    <row r="4" spans="1:7" ht="17.25" thickBot="1" x14ac:dyDescent="0.3"/>
    <row r="5" spans="1:7" s="20" customFormat="1" ht="18.75" customHeight="1" thickBot="1" x14ac:dyDescent="0.3">
      <c r="A5" s="15" t="s">
        <v>107</v>
      </c>
      <c r="B5" s="16" t="s">
        <v>0</v>
      </c>
      <c r="C5" s="17" t="s">
        <v>1</v>
      </c>
      <c r="D5" s="17" t="s">
        <v>2</v>
      </c>
      <c r="E5" s="18" t="s">
        <v>99</v>
      </c>
      <c r="F5" s="18" t="s">
        <v>100</v>
      </c>
      <c r="G5" s="19" t="s">
        <v>101</v>
      </c>
    </row>
    <row r="6" spans="1:7" s="20" customFormat="1" ht="18.75" customHeight="1" x14ac:dyDescent="0.25">
      <c r="A6" s="45">
        <v>1</v>
      </c>
      <c r="B6" s="43">
        <v>174971</v>
      </c>
      <c r="C6" s="35"/>
      <c r="D6" s="35"/>
      <c r="E6" s="21">
        <f>ΒΑΘΜΟΛΟΓΙΑ!E6</f>
        <v>0</v>
      </c>
      <c r="F6" s="21">
        <f>ΒΑΘΜΟΛΟΓΙΑ!F6</f>
        <v>3.3</v>
      </c>
      <c r="G6" s="46">
        <f>ΒΑΘΜΟΛΟΓΙΑ!G6</f>
        <v>3.3</v>
      </c>
    </row>
    <row r="7" spans="1:7" s="20" customFormat="1" ht="18.75" customHeight="1" x14ac:dyDescent="0.25">
      <c r="A7" s="36">
        <v>2</v>
      </c>
      <c r="B7" s="43">
        <v>174982</v>
      </c>
      <c r="C7" s="23"/>
      <c r="D7" s="23"/>
      <c r="E7" s="21">
        <f>ΒΑΘΜΟΛΟΓΙΑ!E7</f>
        <v>0</v>
      </c>
      <c r="F7" s="21">
        <f>ΒΑΘΜΟΛΟΓΙΑ!F7</f>
        <v>5</v>
      </c>
      <c r="G7" s="46">
        <f>ΒΑΘΜΟΛΟΓΙΑ!G7</f>
        <v>5</v>
      </c>
    </row>
    <row r="8" spans="1:7" s="20" customFormat="1" ht="18.75" customHeight="1" x14ac:dyDescent="0.25">
      <c r="A8" s="36">
        <v>3</v>
      </c>
      <c r="B8" s="43">
        <v>512100</v>
      </c>
      <c r="C8" s="23"/>
      <c r="D8" s="23"/>
      <c r="E8" s="21">
        <f>ΒΑΘΜΟΛΟΓΙΑ!E8</f>
        <v>0</v>
      </c>
      <c r="F8" s="21">
        <f>ΒΑΘΜΟΛΟΓΙΑ!F8</f>
        <v>3.2</v>
      </c>
      <c r="G8" s="46">
        <f>ΒΑΘΜΟΛΟΓΙΑ!G8</f>
        <v>3.2</v>
      </c>
    </row>
    <row r="9" spans="1:7" s="20" customFormat="1" ht="18.75" customHeight="1" thickBot="1" x14ac:dyDescent="0.3">
      <c r="A9" s="38">
        <v>4</v>
      </c>
      <c r="B9" s="44">
        <v>164847</v>
      </c>
      <c r="C9" s="48"/>
      <c r="D9" s="48"/>
      <c r="E9" s="49">
        <v>0</v>
      </c>
      <c r="F9" s="49">
        <f>ΒΑΘΜΟΛΟΓΙΑ!F9</f>
        <v>3</v>
      </c>
      <c r="G9" s="47">
        <f>ΒΑΘΜΟΛΟΓΙΑ!G9</f>
        <v>3</v>
      </c>
    </row>
    <row r="10" spans="1:7" s="20" customFormat="1" ht="18.75" customHeight="1" x14ac:dyDescent="0.25">
      <c r="A10" s="24"/>
      <c r="B10" s="24"/>
      <c r="C10" s="25"/>
      <c r="D10" s="25"/>
      <c r="E10" s="26"/>
      <c r="F10" s="26"/>
      <c r="G10" s="27"/>
    </row>
    <row r="11" spans="1:7" s="20" customFormat="1" ht="18.75" customHeight="1" x14ac:dyDescent="0.25">
      <c r="A11" s="24"/>
      <c r="B11" s="24"/>
      <c r="C11" s="25"/>
      <c r="D11" s="25"/>
      <c r="E11" s="26"/>
      <c r="F11" s="26"/>
      <c r="G11" s="27"/>
    </row>
  </sheetData>
  <mergeCells count="2">
    <mergeCell ref="A1:G1"/>
    <mergeCell ref="A3:G3"/>
  </mergeCells>
  <pageMargins left="0.23622047244094491" right="0.23622047244094491" top="0.74803149606299213" bottom="1.1417322834645669" header="0.31496062992125984" footer="0.905511811023622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6" workbookViewId="0">
      <selection activeCell="D31" sqref="D31"/>
    </sheetView>
  </sheetViews>
  <sheetFormatPr defaultRowHeight="15" x14ac:dyDescent="0.25"/>
  <cols>
    <col min="1" max="1" width="20.7109375" bestFit="1" customWidth="1"/>
    <col min="2" max="2" width="23.42578125" customWidth="1"/>
    <col min="3" max="7" width="9.140625" style="4"/>
  </cols>
  <sheetData>
    <row r="1" spans="1:7" x14ac:dyDescent="0.25">
      <c r="A1" s="6" t="s">
        <v>1</v>
      </c>
      <c r="B1" s="6" t="s">
        <v>2</v>
      </c>
      <c r="C1" s="7" t="s">
        <v>102</v>
      </c>
      <c r="D1" s="7" t="s">
        <v>103</v>
      </c>
      <c r="E1" s="7" t="s">
        <v>104</v>
      </c>
      <c r="F1" s="7" t="s">
        <v>105</v>
      </c>
      <c r="G1" s="7" t="s">
        <v>106</v>
      </c>
    </row>
    <row r="2" spans="1:7" x14ac:dyDescent="0.25">
      <c r="A2" s="8" t="s">
        <v>36</v>
      </c>
      <c r="B2" s="8" t="s">
        <v>15</v>
      </c>
      <c r="C2" s="9">
        <v>2.2999999999999998</v>
      </c>
      <c r="D2" s="9">
        <v>0.7</v>
      </c>
      <c r="E2" s="9">
        <v>2</v>
      </c>
      <c r="F2" s="9">
        <v>1.9</v>
      </c>
      <c r="G2" s="9">
        <f>SUM(C2:F2)</f>
        <v>6.9</v>
      </c>
    </row>
    <row r="3" spans="1:7" x14ac:dyDescent="0.25">
      <c r="A3" s="8" t="s">
        <v>12</v>
      </c>
      <c r="B3" s="8" t="s">
        <v>13</v>
      </c>
      <c r="C3" s="9">
        <v>1.8</v>
      </c>
      <c r="D3" s="9">
        <v>0</v>
      </c>
      <c r="E3" s="9">
        <v>1.7</v>
      </c>
      <c r="F3" s="9">
        <v>1.9</v>
      </c>
      <c r="G3" s="9">
        <f t="shared" ref="G3:G53" si="0">SUM(C3:F3)</f>
        <v>5.4</v>
      </c>
    </row>
    <row r="4" spans="1:7" x14ac:dyDescent="0.25">
      <c r="A4" s="10" t="s">
        <v>40</v>
      </c>
      <c r="B4" s="10" t="s">
        <v>9</v>
      </c>
      <c r="C4" s="9"/>
      <c r="D4" s="9"/>
      <c r="E4" s="9"/>
      <c r="F4" s="9"/>
      <c r="G4" s="9"/>
    </row>
    <row r="5" spans="1:7" x14ac:dyDescent="0.25">
      <c r="A5" s="8" t="s">
        <v>27</v>
      </c>
      <c r="B5" s="8" t="s">
        <v>5</v>
      </c>
      <c r="C5" s="9">
        <v>2.5</v>
      </c>
      <c r="D5" s="9">
        <v>3</v>
      </c>
      <c r="E5" s="9">
        <v>2</v>
      </c>
      <c r="F5" s="9">
        <v>1.9</v>
      </c>
      <c r="G5" s="9">
        <f t="shared" si="0"/>
        <v>9.4</v>
      </c>
    </row>
    <row r="6" spans="1:7" x14ac:dyDescent="0.25">
      <c r="A6" s="10" t="s">
        <v>73</v>
      </c>
      <c r="B6" s="10" t="s">
        <v>7</v>
      </c>
      <c r="C6" s="9"/>
      <c r="D6" s="9"/>
      <c r="E6" s="9"/>
      <c r="F6" s="9"/>
      <c r="G6" s="9"/>
    </row>
    <row r="7" spans="1:7" x14ac:dyDescent="0.25">
      <c r="A7" s="10" t="s">
        <v>63</v>
      </c>
      <c r="B7" s="10" t="s">
        <v>33</v>
      </c>
      <c r="C7" s="9"/>
      <c r="D7" s="9"/>
      <c r="E7" s="9"/>
      <c r="F7" s="9"/>
      <c r="G7" s="9"/>
    </row>
    <row r="8" spans="1:7" x14ac:dyDescent="0.25">
      <c r="A8" s="10" t="s">
        <v>4</v>
      </c>
      <c r="B8" s="10" t="s">
        <v>5</v>
      </c>
      <c r="C8" s="9"/>
      <c r="D8" s="9"/>
      <c r="E8" s="9"/>
      <c r="F8" s="9"/>
      <c r="G8" s="9"/>
    </row>
    <row r="9" spans="1:7" x14ac:dyDescent="0.25">
      <c r="A9" s="8" t="s">
        <v>55</v>
      </c>
      <c r="B9" s="8" t="s">
        <v>29</v>
      </c>
      <c r="C9" s="9">
        <v>1.8</v>
      </c>
      <c r="D9" s="9">
        <v>1.2</v>
      </c>
      <c r="E9" s="9">
        <v>1.8</v>
      </c>
      <c r="F9" s="9">
        <v>2</v>
      </c>
      <c r="G9" s="9">
        <f t="shared" si="0"/>
        <v>6.8</v>
      </c>
    </row>
    <row r="10" spans="1:7" x14ac:dyDescent="0.25">
      <c r="A10" s="10" t="s">
        <v>19</v>
      </c>
      <c r="B10" s="10" t="s">
        <v>20</v>
      </c>
      <c r="C10" s="9"/>
      <c r="D10" s="9"/>
      <c r="E10" s="9"/>
      <c r="F10" s="9"/>
      <c r="G10" s="9"/>
    </row>
    <row r="11" spans="1:7" x14ac:dyDescent="0.25">
      <c r="A11" s="8" t="s">
        <v>75</v>
      </c>
      <c r="B11" s="8" t="s">
        <v>8</v>
      </c>
      <c r="C11" s="9">
        <v>1.2</v>
      </c>
      <c r="D11" s="9">
        <v>1.5</v>
      </c>
      <c r="E11" s="9">
        <v>1.8</v>
      </c>
      <c r="F11" s="9">
        <v>1.4</v>
      </c>
      <c r="G11" s="9">
        <f t="shared" si="0"/>
        <v>5.9</v>
      </c>
    </row>
    <row r="12" spans="1:7" x14ac:dyDescent="0.25">
      <c r="A12" s="10" t="s">
        <v>24</v>
      </c>
      <c r="B12" s="10" t="s">
        <v>25</v>
      </c>
      <c r="C12" s="9"/>
      <c r="D12" s="9"/>
      <c r="E12" s="9"/>
      <c r="F12" s="9"/>
      <c r="G12" s="9"/>
    </row>
    <row r="13" spans="1:7" x14ac:dyDescent="0.25">
      <c r="A13" s="8" t="s">
        <v>47</v>
      </c>
      <c r="B13" s="8" t="s">
        <v>48</v>
      </c>
      <c r="C13" s="9">
        <v>1.5</v>
      </c>
      <c r="D13" s="9">
        <v>3</v>
      </c>
      <c r="E13" s="9">
        <v>1.5</v>
      </c>
      <c r="F13" s="9">
        <v>1.9</v>
      </c>
      <c r="G13" s="9">
        <f t="shared" si="0"/>
        <v>7.9</v>
      </c>
    </row>
    <row r="14" spans="1:7" x14ac:dyDescent="0.25">
      <c r="A14" s="10" t="s">
        <v>57</v>
      </c>
      <c r="B14" s="10" t="s">
        <v>23</v>
      </c>
      <c r="C14" s="9"/>
      <c r="D14" s="9"/>
      <c r="E14" s="9"/>
      <c r="F14" s="9"/>
      <c r="G14" s="9"/>
    </row>
    <row r="15" spans="1:7" x14ac:dyDescent="0.25">
      <c r="A15" s="8" t="s">
        <v>45</v>
      </c>
      <c r="B15" s="8" t="s">
        <v>46</v>
      </c>
      <c r="C15" s="9">
        <v>2.2000000000000002</v>
      </c>
      <c r="D15" s="9">
        <v>2.7</v>
      </c>
      <c r="E15" s="9">
        <v>2</v>
      </c>
      <c r="F15" s="9">
        <v>2.5</v>
      </c>
      <c r="G15" s="9">
        <f t="shared" si="0"/>
        <v>9.4</v>
      </c>
    </row>
    <row r="16" spans="1:7" x14ac:dyDescent="0.25">
      <c r="A16" s="10" t="s">
        <v>74</v>
      </c>
      <c r="B16" s="10" t="s">
        <v>9</v>
      </c>
      <c r="C16" s="9"/>
      <c r="D16" s="9"/>
      <c r="E16" s="9"/>
      <c r="F16" s="9"/>
      <c r="G16" s="9"/>
    </row>
    <row r="17" spans="1:7" x14ac:dyDescent="0.25">
      <c r="A17" s="8" t="s">
        <v>41</v>
      </c>
      <c r="B17" s="8" t="s">
        <v>42</v>
      </c>
      <c r="C17" s="9">
        <v>2.2000000000000002</v>
      </c>
      <c r="D17" s="9">
        <v>3</v>
      </c>
      <c r="E17" s="9">
        <v>2</v>
      </c>
      <c r="F17" s="9">
        <v>1.6</v>
      </c>
      <c r="G17" s="9">
        <f t="shared" si="0"/>
        <v>8.8000000000000007</v>
      </c>
    </row>
    <row r="18" spans="1:7" x14ac:dyDescent="0.25">
      <c r="A18" s="8" t="s">
        <v>28</v>
      </c>
      <c r="B18" s="8" t="s">
        <v>10</v>
      </c>
      <c r="C18" s="9">
        <v>2</v>
      </c>
      <c r="D18" s="9">
        <v>3</v>
      </c>
      <c r="E18" s="9">
        <v>2</v>
      </c>
      <c r="F18" s="9">
        <v>2.5</v>
      </c>
      <c r="G18" s="9">
        <f t="shared" si="0"/>
        <v>9.5</v>
      </c>
    </row>
    <row r="19" spans="1:7" x14ac:dyDescent="0.25">
      <c r="A19" s="8" t="s">
        <v>69</v>
      </c>
      <c r="B19" s="8" t="s">
        <v>70</v>
      </c>
      <c r="C19" s="9">
        <v>2.2000000000000002</v>
      </c>
      <c r="D19" s="9">
        <v>1</v>
      </c>
      <c r="E19" s="9">
        <v>1.8</v>
      </c>
      <c r="F19" s="9">
        <v>1.9</v>
      </c>
      <c r="G19" s="9">
        <f t="shared" si="0"/>
        <v>6.9</v>
      </c>
    </row>
    <row r="20" spans="1:7" x14ac:dyDescent="0.25">
      <c r="A20" s="10" t="s">
        <v>50</v>
      </c>
      <c r="B20" s="10" t="s">
        <v>51</v>
      </c>
      <c r="C20" s="9"/>
      <c r="D20" s="9"/>
      <c r="E20" s="9"/>
      <c r="F20" s="9"/>
      <c r="G20" s="9"/>
    </row>
    <row r="21" spans="1:7" x14ac:dyDescent="0.25">
      <c r="A21" s="8" t="s">
        <v>77</v>
      </c>
      <c r="B21" s="8" t="s">
        <v>78</v>
      </c>
      <c r="C21" s="9">
        <v>1.7</v>
      </c>
      <c r="D21" s="9">
        <v>2.5</v>
      </c>
      <c r="E21" s="9">
        <v>1.8</v>
      </c>
      <c r="F21" s="9">
        <v>1.5</v>
      </c>
      <c r="G21" s="9">
        <f t="shared" si="0"/>
        <v>7.5</v>
      </c>
    </row>
    <row r="22" spans="1:7" x14ac:dyDescent="0.25">
      <c r="A22" s="10" t="s">
        <v>87</v>
      </c>
      <c r="B22" s="10" t="s">
        <v>15</v>
      </c>
      <c r="C22" s="9"/>
      <c r="D22" s="9"/>
      <c r="E22" s="9"/>
      <c r="F22" s="9"/>
      <c r="G22" s="9"/>
    </row>
    <row r="23" spans="1:7" x14ac:dyDescent="0.25">
      <c r="A23" s="8" t="s">
        <v>67</v>
      </c>
      <c r="B23" s="8" t="s">
        <v>13</v>
      </c>
      <c r="C23" s="9">
        <v>1.8</v>
      </c>
      <c r="D23" s="9">
        <v>0.8</v>
      </c>
      <c r="E23" s="9">
        <v>1.3</v>
      </c>
      <c r="F23" s="9">
        <v>0.5</v>
      </c>
      <c r="G23" s="9">
        <f t="shared" si="0"/>
        <v>4.4000000000000004</v>
      </c>
    </row>
    <row r="24" spans="1:7" x14ac:dyDescent="0.25">
      <c r="A24" s="10" t="s">
        <v>38</v>
      </c>
      <c r="B24" s="10" t="s">
        <v>39</v>
      </c>
      <c r="C24" s="9"/>
      <c r="D24" s="9"/>
      <c r="E24" s="9"/>
      <c r="F24" s="9"/>
      <c r="G24" s="9"/>
    </row>
    <row r="25" spans="1:7" x14ac:dyDescent="0.25">
      <c r="A25" s="8" t="s">
        <v>68</v>
      </c>
      <c r="B25" s="8" t="s">
        <v>30</v>
      </c>
      <c r="C25" s="9">
        <v>1.5</v>
      </c>
      <c r="D25" s="9">
        <v>0.6</v>
      </c>
      <c r="E25" s="9">
        <v>1.5</v>
      </c>
      <c r="F25" s="9">
        <v>0.8</v>
      </c>
      <c r="G25" s="9">
        <f t="shared" si="0"/>
        <v>4.4000000000000004</v>
      </c>
    </row>
    <row r="26" spans="1:7" x14ac:dyDescent="0.25">
      <c r="A26" s="8" t="s">
        <v>59</v>
      </c>
      <c r="B26" s="8" t="s">
        <v>60</v>
      </c>
      <c r="C26" s="9">
        <v>2.1</v>
      </c>
      <c r="D26" s="9">
        <v>2.8</v>
      </c>
      <c r="E26" s="9">
        <v>2</v>
      </c>
      <c r="F26" s="9">
        <v>1.7</v>
      </c>
      <c r="G26" s="9">
        <f t="shared" si="0"/>
        <v>8.6</v>
      </c>
    </row>
    <row r="27" spans="1:7" x14ac:dyDescent="0.25">
      <c r="A27" s="10" t="s">
        <v>86</v>
      </c>
      <c r="B27" s="10" t="s">
        <v>23</v>
      </c>
      <c r="C27" s="9"/>
      <c r="D27" s="9"/>
      <c r="E27" s="9"/>
      <c r="F27" s="9"/>
      <c r="G27" s="9"/>
    </row>
    <row r="28" spans="1:7" x14ac:dyDescent="0.25">
      <c r="A28" s="10" t="s">
        <v>61</v>
      </c>
      <c r="B28" s="10" t="s">
        <v>7</v>
      </c>
      <c r="C28" s="9"/>
      <c r="D28" s="9"/>
      <c r="E28" s="9"/>
      <c r="F28" s="9"/>
      <c r="G28" s="9"/>
    </row>
    <row r="29" spans="1:7" x14ac:dyDescent="0.25">
      <c r="A29" s="10" t="s">
        <v>81</v>
      </c>
      <c r="B29" s="10" t="s">
        <v>82</v>
      </c>
      <c r="C29" s="9"/>
      <c r="D29" s="9"/>
      <c r="E29" s="9"/>
      <c r="F29" s="9"/>
      <c r="G29" s="9"/>
    </row>
    <row r="30" spans="1:7" x14ac:dyDescent="0.25">
      <c r="A30" s="8" t="s">
        <v>58</v>
      </c>
      <c r="B30" s="8" t="s">
        <v>21</v>
      </c>
      <c r="C30" s="9">
        <v>2.1</v>
      </c>
      <c r="D30" s="9">
        <v>0.9</v>
      </c>
      <c r="E30" s="9">
        <v>1</v>
      </c>
      <c r="F30" s="9">
        <v>1</v>
      </c>
      <c r="G30" s="9">
        <f t="shared" si="0"/>
        <v>5</v>
      </c>
    </row>
    <row r="31" spans="1:7" x14ac:dyDescent="0.25">
      <c r="A31" s="10" t="s">
        <v>37</v>
      </c>
      <c r="B31" s="10" t="s">
        <v>17</v>
      </c>
      <c r="C31" s="9"/>
      <c r="D31" s="9"/>
      <c r="E31" s="9"/>
      <c r="F31" s="9"/>
      <c r="G31" s="9"/>
    </row>
    <row r="32" spans="1:7" x14ac:dyDescent="0.25">
      <c r="A32" s="10" t="s">
        <v>14</v>
      </c>
      <c r="B32" s="10" t="s">
        <v>5</v>
      </c>
      <c r="C32" s="9"/>
      <c r="D32" s="9"/>
      <c r="E32" s="9"/>
      <c r="F32" s="9"/>
      <c r="G32" s="9"/>
    </row>
    <row r="33" spans="1:7" x14ac:dyDescent="0.25">
      <c r="A33" s="10" t="s">
        <v>49</v>
      </c>
      <c r="B33" s="10" t="s">
        <v>13</v>
      </c>
      <c r="C33" s="9"/>
      <c r="D33" s="9"/>
      <c r="E33" s="9"/>
      <c r="F33" s="9"/>
      <c r="G33" s="9"/>
    </row>
    <row r="34" spans="1:7" x14ac:dyDescent="0.25">
      <c r="A34" s="8" t="s">
        <v>64</v>
      </c>
      <c r="B34" s="8" t="s">
        <v>30</v>
      </c>
      <c r="C34" s="9">
        <v>2.2000000000000002</v>
      </c>
      <c r="D34" s="9">
        <v>1.9</v>
      </c>
      <c r="E34" s="9">
        <v>1.4</v>
      </c>
      <c r="F34" s="9">
        <v>2</v>
      </c>
      <c r="G34" s="9">
        <f t="shared" si="0"/>
        <v>7.5</v>
      </c>
    </row>
    <row r="35" spans="1:7" x14ac:dyDescent="0.25">
      <c r="A35" s="8" t="s">
        <v>52</v>
      </c>
      <c r="B35" s="8" t="s">
        <v>53</v>
      </c>
      <c r="C35" s="9">
        <v>1.6</v>
      </c>
      <c r="D35" s="9">
        <v>2</v>
      </c>
      <c r="E35" s="9">
        <v>1.2</v>
      </c>
      <c r="F35" s="9">
        <v>1.8</v>
      </c>
      <c r="G35" s="9">
        <f t="shared" si="0"/>
        <v>6.6</v>
      </c>
    </row>
    <row r="36" spans="1:7" x14ac:dyDescent="0.25">
      <c r="A36" s="8" t="s">
        <v>89</v>
      </c>
      <c r="B36" s="8" t="s">
        <v>6</v>
      </c>
      <c r="C36" s="9">
        <v>2.2999999999999998</v>
      </c>
      <c r="D36" s="9">
        <v>2.7</v>
      </c>
      <c r="E36" s="9">
        <v>1.8</v>
      </c>
      <c r="F36" s="9">
        <v>2.1</v>
      </c>
      <c r="G36" s="9">
        <f t="shared" si="0"/>
        <v>8.9</v>
      </c>
    </row>
    <row r="37" spans="1:7" x14ac:dyDescent="0.25">
      <c r="A37" s="8" t="s">
        <v>54</v>
      </c>
      <c r="B37" s="8" t="s">
        <v>34</v>
      </c>
      <c r="C37" s="9">
        <v>2.5</v>
      </c>
      <c r="D37" s="9">
        <v>2.6</v>
      </c>
      <c r="E37" s="9">
        <v>1.7</v>
      </c>
      <c r="F37" s="9">
        <v>1.3</v>
      </c>
      <c r="G37" s="9">
        <f t="shared" si="0"/>
        <v>8.1</v>
      </c>
    </row>
    <row r="38" spans="1:7" x14ac:dyDescent="0.25">
      <c r="A38" s="10" t="s">
        <v>90</v>
      </c>
      <c r="B38" s="10" t="s">
        <v>91</v>
      </c>
      <c r="C38" s="9"/>
      <c r="D38" s="9"/>
      <c r="E38" s="9"/>
      <c r="F38" s="9"/>
      <c r="G38" s="9"/>
    </row>
    <row r="39" spans="1:7" x14ac:dyDescent="0.25">
      <c r="A39" s="10" t="s">
        <v>83</v>
      </c>
      <c r="B39" s="10" t="s">
        <v>8</v>
      </c>
      <c r="C39" s="9"/>
      <c r="D39" s="9"/>
      <c r="E39" s="9"/>
      <c r="F39" s="9"/>
      <c r="G39" s="9"/>
    </row>
    <row r="40" spans="1:7" x14ac:dyDescent="0.25">
      <c r="A40" s="8" t="s">
        <v>92</v>
      </c>
      <c r="B40" s="8" t="s">
        <v>93</v>
      </c>
      <c r="C40" s="9">
        <v>1.8</v>
      </c>
      <c r="D40" s="9">
        <v>3</v>
      </c>
      <c r="E40" s="9">
        <v>2</v>
      </c>
      <c r="F40" s="9">
        <v>1.6</v>
      </c>
      <c r="G40" s="9">
        <f t="shared" si="0"/>
        <v>8.4</v>
      </c>
    </row>
    <row r="41" spans="1:7" x14ac:dyDescent="0.25">
      <c r="A41" s="8" t="s">
        <v>84</v>
      </c>
      <c r="B41" s="8" t="s">
        <v>85</v>
      </c>
      <c r="C41" s="9">
        <v>2.5</v>
      </c>
      <c r="D41" s="9">
        <v>2</v>
      </c>
      <c r="E41" s="9">
        <v>1</v>
      </c>
      <c r="F41" s="9">
        <v>1.3</v>
      </c>
      <c r="G41" s="9">
        <f t="shared" si="0"/>
        <v>6.8</v>
      </c>
    </row>
    <row r="42" spans="1:7" x14ac:dyDescent="0.25">
      <c r="A42" s="10" t="s">
        <v>79</v>
      </c>
      <c r="B42" s="10" t="s">
        <v>80</v>
      </c>
      <c r="C42" s="9"/>
      <c r="D42" s="9"/>
      <c r="E42" s="9"/>
      <c r="F42" s="9"/>
      <c r="G42" s="9"/>
    </row>
    <row r="43" spans="1:7" x14ac:dyDescent="0.25">
      <c r="A43" s="8" t="s">
        <v>88</v>
      </c>
      <c r="B43" s="8" t="s">
        <v>22</v>
      </c>
      <c r="C43" s="9">
        <v>2.2000000000000002</v>
      </c>
      <c r="D43" s="9">
        <v>0</v>
      </c>
      <c r="E43" s="9">
        <v>1.5</v>
      </c>
      <c r="F43" s="9">
        <v>1.3</v>
      </c>
      <c r="G43" s="9">
        <f t="shared" si="0"/>
        <v>5</v>
      </c>
    </row>
    <row r="44" spans="1:7" x14ac:dyDescent="0.25">
      <c r="A44" s="10" t="s">
        <v>32</v>
      </c>
      <c r="B44" s="10" t="s">
        <v>25</v>
      </c>
      <c r="C44" s="9"/>
      <c r="D44" s="9"/>
      <c r="E44" s="9"/>
      <c r="F44" s="9"/>
      <c r="G44" s="9"/>
    </row>
    <row r="45" spans="1:7" x14ac:dyDescent="0.25">
      <c r="A45" s="8" t="s">
        <v>18</v>
      </c>
      <c r="B45" s="8" t="s">
        <v>15</v>
      </c>
      <c r="C45" s="9">
        <v>1.4</v>
      </c>
      <c r="D45" s="9">
        <v>0</v>
      </c>
      <c r="E45" s="9">
        <v>1.5</v>
      </c>
      <c r="F45" s="9">
        <v>1.4</v>
      </c>
      <c r="G45" s="9">
        <f t="shared" si="0"/>
        <v>4.3</v>
      </c>
    </row>
    <row r="46" spans="1:7" x14ac:dyDescent="0.25">
      <c r="A46" s="8" t="s">
        <v>44</v>
      </c>
      <c r="B46" s="8" t="s">
        <v>9</v>
      </c>
      <c r="C46" s="9">
        <v>2.1</v>
      </c>
      <c r="D46" s="9">
        <v>3</v>
      </c>
      <c r="E46" s="9">
        <v>1.8</v>
      </c>
      <c r="F46" s="9">
        <v>1.6</v>
      </c>
      <c r="G46" s="9">
        <f t="shared" si="0"/>
        <v>8.5</v>
      </c>
    </row>
    <row r="47" spans="1:7" x14ac:dyDescent="0.25">
      <c r="A47" s="8" t="s">
        <v>65</v>
      </c>
      <c r="B47" s="8" t="s">
        <v>35</v>
      </c>
      <c r="C47" s="9">
        <v>1.8</v>
      </c>
      <c r="D47" s="9">
        <v>0</v>
      </c>
      <c r="E47" s="9">
        <v>1.5</v>
      </c>
      <c r="F47" s="9">
        <v>1.3</v>
      </c>
      <c r="G47" s="9">
        <f t="shared" si="0"/>
        <v>4.5999999999999996</v>
      </c>
    </row>
    <row r="48" spans="1:7" x14ac:dyDescent="0.25">
      <c r="A48" s="10" t="s">
        <v>56</v>
      </c>
      <c r="B48" s="10" t="s">
        <v>30</v>
      </c>
      <c r="C48" s="9"/>
      <c r="D48" s="9"/>
      <c r="E48" s="9"/>
      <c r="F48" s="9"/>
      <c r="G48" s="9"/>
    </row>
    <row r="49" spans="1:7" x14ac:dyDescent="0.25">
      <c r="A49" s="8" t="s">
        <v>16</v>
      </c>
      <c r="B49" s="8" t="s">
        <v>5</v>
      </c>
      <c r="C49" s="9">
        <v>1.8</v>
      </c>
      <c r="D49" s="9">
        <v>1.8</v>
      </c>
      <c r="E49" s="9">
        <v>1.6</v>
      </c>
      <c r="F49" s="9">
        <v>1.9</v>
      </c>
      <c r="G49" s="9">
        <f t="shared" si="0"/>
        <v>7.1</v>
      </c>
    </row>
    <row r="50" spans="1:7" x14ac:dyDescent="0.25">
      <c r="A50" s="10" t="s">
        <v>71</v>
      </c>
      <c r="B50" s="10" t="s">
        <v>5</v>
      </c>
      <c r="C50" s="9"/>
      <c r="D50" s="9"/>
      <c r="E50" s="9"/>
      <c r="F50" s="9"/>
      <c r="G50" s="9"/>
    </row>
    <row r="51" spans="1:7" x14ac:dyDescent="0.25">
      <c r="A51" s="10" t="s">
        <v>62</v>
      </c>
      <c r="B51" s="10" t="s">
        <v>5</v>
      </c>
      <c r="C51" s="9"/>
      <c r="D51" s="9"/>
      <c r="E51" s="9"/>
      <c r="F51" s="9"/>
      <c r="G51" s="9"/>
    </row>
    <row r="52" spans="1:7" x14ac:dyDescent="0.25">
      <c r="A52" s="10" t="s">
        <v>76</v>
      </c>
      <c r="B52" s="10" t="s">
        <v>9</v>
      </c>
      <c r="C52" s="9"/>
      <c r="D52" s="9"/>
      <c r="E52" s="9"/>
      <c r="F52" s="9"/>
      <c r="G52" s="9"/>
    </row>
    <row r="53" spans="1:7" x14ac:dyDescent="0.25">
      <c r="A53" s="8" t="s">
        <v>66</v>
      </c>
      <c r="B53" s="8" t="s">
        <v>13</v>
      </c>
      <c r="C53" s="9">
        <v>1.8</v>
      </c>
      <c r="D53" s="9">
        <v>0.5</v>
      </c>
      <c r="E53" s="9">
        <v>1.6</v>
      </c>
      <c r="F53" s="9">
        <v>1.7</v>
      </c>
      <c r="G53" s="9">
        <f t="shared" si="0"/>
        <v>5.6</v>
      </c>
    </row>
    <row r="54" spans="1:7" x14ac:dyDescent="0.25">
      <c r="A54" s="10" t="s">
        <v>26</v>
      </c>
      <c r="B54" s="10" t="s">
        <v>43</v>
      </c>
      <c r="C54" s="9"/>
      <c r="D54" s="9"/>
      <c r="E54" s="9"/>
      <c r="F54" s="9"/>
      <c r="G54" s="9"/>
    </row>
    <row r="55" spans="1:7" x14ac:dyDescent="0.25">
      <c r="A55" s="10" t="s">
        <v>31</v>
      </c>
      <c r="B55" s="10" t="s">
        <v>8</v>
      </c>
      <c r="C55" s="9"/>
      <c r="D55" s="9"/>
      <c r="E55" s="9"/>
      <c r="F55" s="9"/>
      <c r="G55" s="9"/>
    </row>
    <row r="57" spans="1:7" x14ac:dyDescent="0.25">
      <c r="C57" s="3">
        <f>COUNTIF(C2:C55,"&gt;0")</f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C1" workbookViewId="0">
      <selection activeCell="O31" sqref="O31"/>
    </sheetView>
  </sheetViews>
  <sheetFormatPr defaultRowHeight="15" x14ac:dyDescent="0.25"/>
  <cols>
    <col min="1" max="1" width="9.7109375" bestFit="1" customWidth="1"/>
    <col min="2" max="2" width="28" customWidth="1"/>
    <col min="4" max="4" width="19" bestFit="1" customWidth="1"/>
    <col min="5" max="5" width="29.85546875" customWidth="1"/>
  </cols>
  <sheetData>
    <row r="1" spans="1:6" x14ac:dyDescent="0.25">
      <c r="A1" s="1" t="s">
        <v>94</v>
      </c>
      <c r="B1" s="1" t="s">
        <v>95</v>
      </c>
      <c r="C1" s="1" t="s">
        <v>0</v>
      </c>
      <c r="D1" s="1" t="s">
        <v>96</v>
      </c>
      <c r="E1" s="1" t="s">
        <v>2</v>
      </c>
    </row>
    <row r="2" spans="1:6" x14ac:dyDescent="0.25">
      <c r="A2" t="s">
        <v>97</v>
      </c>
      <c r="B2" t="s">
        <v>98</v>
      </c>
      <c r="C2">
        <v>103684</v>
      </c>
      <c r="D2" t="s">
        <v>12</v>
      </c>
      <c r="E2" t="s">
        <v>13</v>
      </c>
      <c r="F2" t="str">
        <f>CONCATENATE(LEFT(D2,1), ". ", LEFT(E2,1), ".")</f>
        <v>Α. Ι.</v>
      </c>
    </row>
    <row r="3" spans="1:6" x14ac:dyDescent="0.25">
      <c r="A3" t="s">
        <v>97</v>
      </c>
      <c r="B3" t="s">
        <v>98</v>
      </c>
      <c r="C3">
        <v>154429</v>
      </c>
      <c r="D3" t="s">
        <v>40</v>
      </c>
      <c r="E3" t="s">
        <v>9</v>
      </c>
      <c r="F3" t="str">
        <f t="shared" ref="F3:F10" si="0">CONCATENATE(LEFT(D3,1), ". ", LEFT(E3,1), ".")</f>
        <v>Α. Δ.</v>
      </c>
    </row>
    <row r="4" spans="1:6" x14ac:dyDescent="0.25">
      <c r="A4" t="s">
        <v>97</v>
      </c>
      <c r="B4" t="s">
        <v>98</v>
      </c>
      <c r="C4">
        <v>175012</v>
      </c>
      <c r="D4" t="s">
        <v>27</v>
      </c>
      <c r="E4" t="s">
        <v>5</v>
      </c>
      <c r="F4" t="str">
        <f t="shared" si="0"/>
        <v>Α. Γ.</v>
      </c>
    </row>
    <row r="5" spans="1:6" x14ac:dyDescent="0.25">
      <c r="A5" t="s">
        <v>97</v>
      </c>
      <c r="B5" t="s">
        <v>98</v>
      </c>
      <c r="C5">
        <v>113708</v>
      </c>
      <c r="D5" t="s">
        <v>73</v>
      </c>
      <c r="E5" t="s">
        <v>7</v>
      </c>
      <c r="F5" t="str">
        <f t="shared" si="0"/>
        <v>Β. Α.</v>
      </c>
    </row>
    <row r="6" spans="1:6" x14ac:dyDescent="0.25">
      <c r="A6" t="s">
        <v>97</v>
      </c>
      <c r="B6" t="s">
        <v>98</v>
      </c>
      <c r="C6">
        <v>134089</v>
      </c>
      <c r="D6" t="s">
        <v>63</v>
      </c>
      <c r="E6" t="s">
        <v>33</v>
      </c>
      <c r="F6" t="str">
        <f t="shared" si="0"/>
        <v>Γ. Π.</v>
      </c>
    </row>
    <row r="7" spans="1:6" x14ac:dyDescent="0.25">
      <c r="A7" t="s">
        <v>97</v>
      </c>
      <c r="B7" t="s">
        <v>98</v>
      </c>
      <c r="C7">
        <v>164648</v>
      </c>
      <c r="D7" t="s">
        <v>55</v>
      </c>
      <c r="E7" t="s">
        <v>29</v>
      </c>
      <c r="F7" t="str">
        <f t="shared" si="0"/>
        <v>Γ. Π.</v>
      </c>
    </row>
    <row r="8" spans="1:6" x14ac:dyDescent="0.25">
      <c r="A8" t="s">
        <v>97</v>
      </c>
      <c r="B8" t="s">
        <v>98</v>
      </c>
      <c r="C8">
        <v>164663</v>
      </c>
      <c r="D8" t="s">
        <v>75</v>
      </c>
      <c r="E8" t="s">
        <v>8</v>
      </c>
      <c r="F8" t="str">
        <f t="shared" si="0"/>
        <v>Ζ. Κ.</v>
      </c>
    </row>
    <row r="9" spans="1:6" x14ac:dyDescent="0.25">
      <c r="A9" t="s">
        <v>97</v>
      </c>
      <c r="B9" t="s">
        <v>98</v>
      </c>
      <c r="C9">
        <v>154448</v>
      </c>
      <c r="D9" t="s">
        <v>24</v>
      </c>
      <c r="E9" t="s">
        <v>25</v>
      </c>
      <c r="F9" t="str">
        <f t="shared" si="0"/>
        <v>Θ. Π.</v>
      </c>
    </row>
    <row r="10" spans="1:6" x14ac:dyDescent="0.25">
      <c r="A10" t="s">
        <v>97</v>
      </c>
      <c r="B10" t="s">
        <v>98</v>
      </c>
      <c r="C10">
        <v>144291</v>
      </c>
      <c r="D10" t="s">
        <v>47</v>
      </c>
      <c r="E10" t="s">
        <v>48</v>
      </c>
      <c r="F10" t="str">
        <f t="shared" si="0"/>
        <v>Θ. Α.</v>
      </c>
    </row>
    <row r="11" spans="1:6" x14ac:dyDescent="0.25">
      <c r="A11" t="s">
        <v>97</v>
      </c>
      <c r="B11" t="s">
        <v>98</v>
      </c>
      <c r="C11">
        <v>174957</v>
      </c>
      <c r="D11" t="s">
        <v>45</v>
      </c>
      <c r="E11" t="s">
        <v>46</v>
      </c>
      <c r="F11" t="str">
        <f t="shared" ref="F11:F42" si="1">CONCATENATE(LEFT(D11,1), ". ", LEFT(E11,1), ".")</f>
        <v>Κ. Μ.</v>
      </c>
    </row>
    <row r="12" spans="1:6" x14ac:dyDescent="0.25">
      <c r="A12" t="s">
        <v>97</v>
      </c>
      <c r="B12" t="s">
        <v>98</v>
      </c>
      <c r="C12">
        <v>513063</v>
      </c>
      <c r="D12" t="s">
        <v>41</v>
      </c>
      <c r="E12" t="s">
        <v>42</v>
      </c>
      <c r="F12" t="str">
        <f t="shared" si="1"/>
        <v>Κ. Σ.</v>
      </c>
    </row>
    <row r="13" spans="1:6" x14ac:dyDescent="0.25">
      <c r="A13" t="s">
        <v>97</v>
      </c>
      <c r="B13" t="s">
        <v>98</v>
      </c>
      <c r="C13">
        <v>174915</v>
      </c>
      <c r="D13" t="s">
        <v>28</v>
      </c>
      <c r="E13" t="s">
        <v>10</v>
      </c>
      <c r="F13" t="str">
        <f t="shared" si="1"/>
        <v>Κ. Α.</v>
      </c>
    </row>
    <row r="14" spans="1:6" x14ac:dyDescent="0.25">
      <c r="A14" t="s">
        <v>97</v>
      </c>
      <c r="B14" t="s">
        <v>98</v>
      </c>
      <c r="C14">
        <v>113731</v>
      </c>
      <c r="D14" t="s">
        <v>69</v>
      </c>
      <c r="E14" t="s">
        <v>70</v>
      </c>
      <c r="F14" t="str">
        <f t="shared" si="1"/>
        <v>Κ. Ν.</v>
      </c>
    </row>
    <row r="15" spans="1:6" x14ac:dyDescent="0.25">
      <c r="A15" t="s">
        <v>97</v>
      </c>
      <c r="B15" t="s">
        <v>98</v>
      </c>
      <c r="C15">
        <v>154459</v>
      </c>
      <c r="D15" t="s">
        <v>50</v>
      </c>
      <c r="E15" t="s">
        <v>51</v>
      </c>
      <c r="F15" t="str">
        <f t="shared" si="1"/>
        <v>Κ. Σ.</v>
      </c>
    </row>
    <row r="16" spans="1:6" x14ac:dyDescent="0.25">
      <c r="A16" t="s">
        <v>97</v>
      </c>
      <c r="B16" t="s">
        <v>98</v>
      </c>
      <c r="C16">
        <v>513083</v>
      </c>
      <c r="D16" t="s">
        <v>87</v>
      </c>
      <c r="E16" t="s">
        <v>15</v>
      </c>
      <c r="F16" t="str">
        <f t="shared" si="1"/>
        <v>Κ. Χ.</v>
      </c>
    </row>
    <row r="17" spans="1:6" x14ac:dyDescent="0.25">
      <c r="A17" t="s">
        <v>97</v>
      </c>
      <c r="B17" t="s">
        <v>98</v>
      </c>
      <c r="C17">
        <v>515061</v>
      </c>
      <c r="D17" t="s">
        <v>67</v>
      </c>
      <c r="E17" t="s">
        <v>13</v>
      </c>
      <c r="F17" t="str">
        <f t="shared" si="1"/>
        <v>Κ. Ι.</v>
      </c>
    </row>
    <row r="18" spans="1:6" x14ac:dyDescent="0.25">
      <c r="A18" t="s">
        <v>97</v>
      </c>
      <c r="B18" t="s">
        <v>98</v>
      </c>
      <c r="C18">
        <v>144308</v>
      </c>
      <c r="D18" t="s">
        <v>38</v>
      </c>
      <c r="E18" t="s">
        <v>39</v>
      </c>
      <c r="F18" t="str">
        <f t="shared" si="1"/>
        <v>Κ. Π.</v>
      </c>
    </row>
    <row r="19" spans="1:6" x14ac:dyDescent="0.25">
      <c r="A19" t="s">
        <v>97</v>
      </c>
      <c r="B19" t="s">
        <v>98</v>
      </c>
      <c r="C19">
        <v>154487</v>
      </c>
      <c r="D19" t="s">
        <v>59</v>
      </c>
      <c r="E19" t="s">
        <v>60</v>
      </c>
      <c r="F19" t="str">
        <f t="shared" si="1"/>
        <v>Μ. Η.</v>
      </c>
    </row>
    <row r="20" spans="1:6" x14ac:dyDescent="0.25">
      <c r="A20" t="s">
        <v>97</v>
      </c>
      <c r="B20" t="s">
        <v>98</v>
      </c>
      <c r="C20">
        <v>154489</v>
      </c>
      <c r="D20" t="s">
        <v>86</v>
      </c>
      <c r="E20" t="s">
        <v>23</v>
      </c>
      <c r="F20" t="str">
        <f t="shared" si="1"/>
        <v>Μ. Β.</v>
      </c>
    </row>
    <row r="21" spans="1:6" x14ac:dyDescent="0.25">
      <c r="A21" t="s">
        <v>97</v>
      </c>
      <c r="B21" t="s">
        <v>98</v>
      </c>
      <c r="C21">
        <v>174982</v>
      </c>
      <c r="D21" t="s">
        <v>81</v>
      </c>
      <c r="E21" t="s">
        <v>82</v>
      </c>
      <c r="F21" t="str">
        <f t="shared" si="1"/>
        <v>Μ. Ν.</v>
      </c>
    </row>
    <row r="22" spans="1:6" x14ac:dyDescent="0.25">
      <c r="A22" t="s">
        <v>97</v>
      </c>
      <c r="B22" t="s">
        <v>98</v>
      </c>
      <c r="C22">
        <v>134044</v>
      </c>
      <c r="D22" t="s">
        <v>58</v>
      </c>
      <c r="E22" t="s">
        <v>21</v>
      </c>
      <c r="F22" t="str">
        <f t="shared" si="1"/>
        <v>Ο. Π.</v>
      </c>
    </row>
    <row r="23" spans="1:6" x14ac:dyDescent="0.25">
      <c r="A23" t="s">
        <v>97</v>
      </c>
      <c r="B23" t="s">
        <v>98</v>
      </c>
      <c r="C23">
        <v>175103</v>
      </c>
      <c r="D23" t="s">
        <v>37</v>
      </c>
      <c r="E23" t="s">
        <v>17</v>
      </c>
      <c r="F23" t="str">
        <f t="shared" si="1"/>
        <v>Π. Ε.</v>
      </c>
    </row>
    <row r="24" spans="1:6" x14ac:dyDescent="0.25">
      <c r="A24" t="s">
        <v>97</v>
      </c>
      <c r="B24" t="s">
        <v>98</v>
      </c>
      <c r="C24">
        <v>513145</v>
      </c>
      <c r="D24" t="s">
        <v>14</v>
      </c>
      <c r="E24" t="s">
        <v>5</v>
      </c>
      <c r="F24" t="str">
        <f t="shared" si="1"/>
        <v>Π. Γ.</v>
      </c>
    </row>
    <row r="25" spans="1:6" x14ac:dyDescent="0.25">
      <c r="A25" t="s">
        <v>97</v>
      </c>
      <c r="B25" t="s">
        <v>98</v>
      </c>
      <c r="C25">
        <v>144273</v>
      </c>
      <c r="D25" t="s">
        <v>64</v>
      </c>
      <c r="E25" t="s">
        <v>30</v>
      </c>
      <c r="F25" t="str">
        <f t="shared" si="1"/>
        <v>Π. Μ.</v>
      </c>
    </row>
    <row r="26" spans="1:6" x14ac:dyDescent="0.25">
      <c r="A26" t="s">
        <v>97</v>
      </c>
      <c r="B26" t="s">
        <v>98</v>
      </c>
      <c r="C26">
        <v>154583</v>
      </c>
      <c r="D26" t="s">
        <v>52</v>
      </c>
      <c r="E26" t="s">
        <v>53</v>
      </c>
      <c r="F26" t="str">
        <f t="shared" si="1"/>
        <v>Π. Σ.</v>
      </c>
    </row>
    <row r="27" spans="1:6" x14ac:dyDescent="0.25">
      <c r="A27" t="s">
        <v>97</v>
      </c>
      <c r="B27" t="s">
        <v>98</v>
      </c>
      <c r="C27">
        <v>175002</v>
      </c>
      <c r="D27" t="s">
        <v>89</v>
      </c>
      <c r="E27" t="s">
        <v>6</v>
      </c>
      <c r="F27" t="str">
        <f t="shared" si="1"/>
        <v>Π. Ν.</v>
      </c>
    </row>
    <row r="28" spans="1:6" x14ac:dyDescent="0.25">
      <c r="A28" t="s">
        <v>97</v>
      </c>
      <c r="B28" t="s">
        <v>98</v>
      </c>
      <c r="C28">
        <v>174991</v>
      </c>
      <c r="D28" t="s">
        <v>54</v>
      </c>
      <c r="E28" t="s">
        <v>34</v>
      </c>
      <c r="F28" t="str">
        <f t="shared" si="1"/>
        <v>Ρ. Α.</v>
      </c>
    </row>
    <row r="29" spans="1:6" x14ac:dyDescent="0.25">
      <c r="A29" t="s">
        <v>97</v>
      </c>
      <c r="B29" t="s">
        <v>98</v>
      </c>
      <c r="C29">
        <v>144253</v>
      </c>
      <c r="D29" t="s">
        <v>83</v>
      </c>
      <c r="E29" t="s">
        <v>8</v>
      </c>
      <c r="F29" t="str">
        <f t="shared" si="1"/>
        <v>Σ. Κ.</v>
      </c>
    </row>
    <row r="30" spans="1:6" x14ac:dyDescent="0.25">
      <c r="A30" t="s">
        <v>97</v>
      </c>
      <c r="B30" t="s">
        <v>98</v>
      </c>
      <c r="C30">
        <v>174980</v>
      </c>
      <c r="D30" t="s">
        <v>92</v>
      </c>
      <c r="E30" t="s">
        <v>93</v>
      </c>
      <c r="F30" t="str">
        <f t="shared" si="1"/>
        <v>Σ. Δ.</v>
      </c>
    </row>
    <row r="31" spans="1:6" x14ac:dyDescent="0.25">
      <c r="A31" t="s">
        <v>97</v>
      </c>
      <c r="B31" t="s">
        <v>98</v>
      </c>
      <c r="C31">
        <v>164740</v>
      </c>
      <c r="D31" t="s">
        <v>84</v>
      </c>
      <c r="E31" t="s">
        <v>85</v>
      </c>
      <c r="F31" t="str">
        <f t="shared" si="1"/>
        <v>Σ. Σ.</v>
      </c>
    </row>
    <row r="32" spans="1:6" x14ac:dyDescent="0.25">
      <c r="A32" t="s">
        <v>97</v>
      </c>
      <c r="B32" t="s">
        <v>98</v>
      </c>
      <c r="C32">
        <v>154540</v>
      </c>
      <c r="D32" t="s">
        <v>88</v>
      </c>
      <c r="E32" t="s">
        <v>22</v>
      </c>
      <c r="F32" t="str">
        <f t="shared" si="1"/>
        <v>Σ. Σ.</v>
      </c>
    </row>
    <row r="33" spans="1:6" x14ac:dyDescent="0.25">
      <c r="A33" t="s">
        <v>97</v>
      </c>
      <c r="B33" t="s">
        <v>98</v>
      </c>
      <c r="C33">
        <v>154546</v>
      </c>
      <c r="D33" t="s">
        <v>32</v>
      </c>
      <c r="E33" t="s">
        <v>25</v>
      </c>
      <c r="F33" t="str">
        <f t="shared" si="1"/>
        <v>Τ. Π.</v>
      </c>
    </row>
    <row r="34" spans="1:6" x14ac:dyDescent="0.25">
      <c r="A34" t="s">
        <v>97</v>
      </c>
      <c r="B34" t="s">
        <v>98</v>
      </c>
      <c r="C34">
        <v>174861</v>
      </c>
      <c r="D34" t="s">
        <v>18</v>
      </c>
      <c r="E34" t="s">
        <v>15</v>
      </c>
      <c r="F34" t="str">
        <f t="shared" si="1"/>
        <v>Τ. Χ.</v>
      </c>
    </row>
    <row r="35" spans="1:6" x14ac:dyDescent="0.25">
      <c r="A35" t="s">
        <v>97</v>
      </c>
      <c r="B35" t="s">
        <v>98</v>
      </c>
      <c r="C35">
        <v>174904</v>
      </c>
      <c r="D35" t="s">
        <v>44</v>
      </c>
      <c r="E35" t="s">
        <v>9</v>
      </c>
      <c r="F35" t="str">
        <f t="shared" si="1"/>
        <v>Τ. Δ.</v>
      </c>
    </row>
    <row r="36" spans="1:6" x14ac:dyDescent="0.25">
      <c r="A36" t="s">
        <v>97</v>
      </c>
      <c r="B36" t="s">
        <v>98</v>
      </c>
      <c r="C36">
        <v>512100</v>
      </c>
      <c r="D36" t="s">
        <v>65</v>
      </c>
      <c r="E36" t="s">
        <v>35</v>
      </c>
      <c r="F36" t="str">
        <f t="shared" si="1"/>
        <v>Τ. Α.</v>
      </c>
    </row>
    <row r="37" spans="1:6" x14ac:dyDescent="0.25">
      <c r="A37" t="s">
        <v>97</v>
      </c>
      <c r="B37" t="s">
        <v>98</v>
      </c>
      <c r="C37">
        <v>174876</v>
      </c>
      <c r="D37" t="s">
        <v>16</v>
      </c>
      <c r="E37" t="s">
        <v>5</v>
      </c>
      <c r="F37" t="str">
        <f t="shared" si="1"/>
        <v>Τ. Γ.</v>
      </c>
    </row>
    <row r="38" spans="1:6" x14ac:dyDescent="0.25">
      <c r="A38" t="s">
        <v>97</v>
      </c>
      <c r="B38" t="s">
        <v>98</v>
      </c>
      <c r="C38">
        <v>113806</v>
      </c>
      <c r="D38" t="s">
        <v>71</v>
      </c>
      <c r="E38" t="s">
        <v>5</v>
      </c>
      <c r="F38" t="str">
        <f t="shared" si="1"/>
        <v>Φ. Γ.</v>
      </c>
    </row>
    <row r="39" spans="1:6" x14ac:dyDescent="0.25">
      <c r="A39" t="s">
        <v>97</v>
      </c>
      <c r="B39" t="s">
        <v>98</v>
      </c>
      <c r="C39">
        <v>164847</v>
      </c>
      <c r="D39" t="s">
        <v>76</v>
      </c>
      <c r="E39" t="s">
        <v>9</v>
      </c>
      <c r="F39" t="str">
        <f t="shared" si="1"/>
        <v>Φ. Δ.</v>
      </c>
    </row>
    <row r="40" spans="1:6" x14ac:dyDescent="0.25">
      <c r="A40" t="s">
        <v>97</v>
      </c>
      <c r="B40" t="s">
        <v>98</v>
      </c>
      <c r="C40">
        <v>512106</v>
      </c>
      <c r="D40" t="s">
        <v>66</v>
      </c>
      <c r="E40" t="s">
        <v>13</v>
      </c>
      <c r="F40" t="str">
        <f t="shared" si="1"/>
        <v>Χ. Ι.</v>
      </c>
    </row>
    <row r="41" spans="1:6" x14ac:dyDescent="0.25">
      <c r="A41" t="s">
        <v>97</v>
      </c>
      <c r="B41" t="s">
        <v>98</v>
      </c>
      <c r="C41">
        <v>513185</v>
      </c>
      <c r="D41" t="s">
        <v>26</v>
      </c>
      <c r="E41" t="s">
        <v>43</v>
      </c>
      <c r="F41" t="str">
        <f t="shared" si="1"/>
        <v>Χ. Χ.</v>
      </c>
    </row>
    <row r="42" spans="1:6" x14ac:dyDescent="0.25">
      <c r="A42" t="s">
        <v>97</v>
      </c>
      <c r="B42" t="s">
        <v>98</v>
      </c>
      <c r="C42">
        <v>144353</v>
      </c>
      <c r="D42" t="s">
        <v>31</v>
      </c>
      <c r="E42" t="s">
        <v>8</v>
      </c>
      <c r="F42" t="str">
        <f t="shared" si="1"/>
        <v>Χ. Κ.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3</vt:i4>
      </vt:variant>
    </vt:vector>
  </HeadingPairs>
  <TitlesOfParts>
    <vt:vector size="9" baseType="lpstr">
      <vt:lpstr>1625-1949 Κατανεμημένα</vt:lpstr>
      <vt:lpstr>ΒΑΘΜΟΛΟΓΙΑ</vt:lpstr>
      <vt:lpstr>ΒΑΘΜΟΛΟΓΙΑ - ΓΡΑΜΜΑΤΕΙΑ</vt:lpstr>
      <vt:lpstr>ΒΑΘΜΟΛΟΓΙΑ - SITE</vt:lpstr>
      <vt:lpstr>ΕΞΕΤΑΣΕΙΣ</vt:lpstr>
      <vt:lpstr>Δηλώσεις Εξετ. Κατανεμημένα</vt:lpstr>
      <vt:lpstr>ΒΑΘΜΟΛΟΓΙΑ!Print_Titles</vt:lpstr>
      <vt:lpstr>'ΒΑΘΜΟΛΟΓΙΑ - SITE'!Print_Titles</vt:lpstr>
      <vt:lpstr>'ΒΑΘΜΟΛΟΓΙΑ - ΓΡΑΜΜΑΤΕΙΑ'!Print_Titles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</dc:creator>
  <cp:lastModifiedBy>Leo</cp:lastModifiedBy>
  <cp:lastPrinted>2021-09-14T08:05:35Z</cp:lastPrinted>
  <dcterms:created xsi:type="dcterms:W3CDTF">2020-11-12T09:56:41Z</dcterms:created>
  <dcterms:modified xsi:type="dcterms:W3CDTF">2021-09-14T21:18:53Z</dcterms:modified>
</cp:coreProperties>
</file>